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ventory" sheetId="1" r:id="rId1"/>
    <sheet name="CarCards" sheetId="2" r:id="rId2"/>
    <sheet name="LocoData" sheetId="3" r:id="rId3"/>
    <sheet name="LocoCards" sheetId="4" r:id="rId4"/>
  </sheets>
  <definedNames>
    <definedName name="CarDatabase">'Inventory'!$A$1:$D$84</definedName>
  </definedNames>
  <calcPr fullCalcOnLoad="1"/>
</workbook>
</file>

<file path=xl/sharedStrings.xml><?xml version="1.0" encoding="utf-8"?>
<sst xmlns="http://schemas.openxmlformats.org/spreadsheetml/2006/main" count="268" uniqueCount="124">
  <si>
    <t>ATSF</t>
  </si>
  <si>
    <t>HM</t>
  </si>
  <si>
    <t>UCOX</t>
  </si>
  <si>
    <t>MILW</t>
  </si>
  <si>
    <t>LO</t>
  </si>
  <si>
    <t>SLSF</t>
  </si>
  <si>
    <t>XM</t>
  </si>
  <si>
    <t>KCS</t>
  </si>
  <si>
    <t>MKT</t>
  </si>
  <si>
    <t>MP</t>
  </si>
  <si>
    <t>SOO</t>
  </si>
  <si>
    <t>FM</t>
  </si>
  <si>
    <t>CR</t>
  </si>
  <si>
    <t>BN</t>
  </si>
  <si>
    <t>GB</t>
  </si>
  <si>
    <t>IBPX</t>
  </si>
  <si>
    <t>RS</t>
  </si>
  <si>
    <t>UP</t>
  </si>
  <si>
    <t>URTX</t>
  </si>
  <si>
    <t>RP</t>
  </si>
  <si>
    <t>GATX</t>
  </si>
  <si>
    <t>RI</t>
  </si>
  <si>
    <t>Red Hopper</t>
  </si>
  <si>
    <t>Blue Tank car</t>
  </si>
  <si>
    <t>Brown Box car</t>
  </si>
  <si>
    <t>Red Box car</t>
  </si>
  <si>
    <t>Yellow Box car</t>
  </si>
  <si>
    <t>Brown Flat car</t>
  </si>
  <si>
    <t>Green Gondola</t>
  </si>
  <si>
    <t>Orange Reefer</t>
  </si>
  <si>
    <t>Brown Box Car</t>
  </si>
  <si>
    <t>Black Tank car</t>
  </si>
  <si>
    <t>GP9</t>
  </si>
  <si>
    <t>GP38-2</t>
  </si>
  <si>
    <t>SD40-2</t>
  </si>
  <si>
    <t>Switcher</t>
  </si>
  <si>
    <t>SD50</t>
  </si>
  <si>
    <t>Grey Covered Hopper</t>
  </si>
  <si>
    <t>N&amp;W</t>
  </si>
  <si>
    <t>Black Hopper</t>
  </si>
  <si>
    <t>SP</t>
  </si>
  <si>
    <t>CB&amp;Q</t>
  </si>
  <si>
    <t>Orange Box car</t>
  </si>
  <si>
    <t xml:space="preserve">Red Gondola </t>
  </si>
  <si>
    <t xml:space="preserve">Black Bethgon </t>
  </si>
  <si>
    <t xml:space="preserve">Brown Box </t>
  </si>
  <si>
    <t xml:space="preserve">Grey Covered Hopper </t>
  </si>
  <si>
    <t xml:space="preserve">ATSF  </t>
  </si>
  <si>
    <t>Consolidation</t>
  </si>
  <si>
    <t xml:space="preserve">CNW   </t>
  </si>
  <si>
    <t>SD7</t>
  </si>
  <si>
    <t xml:space="preserve">KCS   </t>
  </si>
  <si>
    <t xml:space="preserve">MILW  </t>
  </si>
  <si>
    <t xml:space="preserve">SD40-2 30-ERS-6 </t>
  </si>
  <si>
    <t xml:space="preserve">SW1200 </t>
  </si>
  <si>
    <t>S4</t>
  </si>
  <si>
    <t xml:space="preserve">MILW   </t>
  </si>
  <si>
    <t xml:space="preserve">S4 10-AS </t>
  </si>
  <si>
    <t>GP7</t>
  </si>
  <si>
    <t xml:space="preserve">GP38-2 20-ERS-4 </t>
  </si>
  <si>
    <t xml:space="preserve">GP9 17.5-ERS </t>
  </si>
  <si>
    <t xml:space="preserve">SW9 9-ES </t>
  </si>
  <si>
    <t xml:space="preserve">UP  </t>
  </si>
  <si>
    <t xml:space="preserve">SD40-2 </t>
  </si>
  <si>
    <t xml:space="preserve">KCS  </t>
  </si>
  <si>
    <t xml:space="preserve">SW1000 </t>
  </si>
  <si>
    <t xml:space="preserve">RI  </t>
  </si>
  <si>
    <t xml:space="preserve">GP38-2 </t>
  </si>
  <si>
    <t xml:space="preserve">SW1500 </t>
  </si>
  <si>
    <t xml:space="preserve">8-40B </t>
  </si>
  <si>
    <t>Renumbered </t>
  </si>
  <si>
    <t>Model </t>
  </si>
  <si>
    <t>Built  </t>
  </si>
  <si>
    <t>Frame </t>
  </si>
  <si>
    <t>Weight  </t>
  </si>
  <si>
    <t>Builder  </t>
  </si>
  <si>
    <t>Original No.</t>
  </si>
  <si>
    <t>Milwaukee Model</t>
  </si>
  <si>
    <t>Retired/Disposition</t>
  </si>
  <si>
    <t>10-AS</t>
  </si>
  <si>
    <t>Alco</t>
  </si>
  <si>
    <t>30-ERS-6</t>
  </si>
  <si>
    <t>7396-31</t>
  </si>
  <si>
    <t>EMD</t>
  </si>
  <si>
    <t>02/85 fnm 13016 - Equipped for coal service</t>
  </si>
  <si>
    <t>20-ERS-4</t>
  </si>
  <si>
    <t>72689-1</t>
  </si>
  <si>
    <t>EMD </t>
  </si>
  <si>
    <t>02/85 Soo 4500 WCLX 4500 KCS 4022</t>
  </si>
  <si>
    <t>17.5-ERS</t>
  </si>
  <si>
    <t>260 946 (GP20m)</t>
  </si>
  <si>
    <t>r/b 10/73 - 02/85 SOO 4000</t>
  </si>
  <si>
    <t>SW9</t>
  </si>
  <si>
    <t>9-ES</t>
  </si>
  <si>
    <t>72641-3</t>
  </si>
  <si>
    <t>02/85 Soo 6307 EMD 6307 Locotrol Master</t>
  </si>
  <si>
    <t>07/84</t>
  </si>
  <si>
    <t>2-8-2 L3a</t>
  </si>
  <si>
    <t>GT</t>
  </si>
  <si>
    <t>Special Duty Road engine</t>
  </si>
  <si>
    <t>General Purpose road engine</t>
  </si>
  <si>
    <t>USRA Heavy Mikado</t>
  </si>
  <si>
    <t>GE Road Engine</t>
  </si>
  <si>
    <t>F0 = Headlight</t>
  </si>
  <si>
    <t>GP40 30-ERS-4</t>
  </si>
  <si>
    <t>GP40</t>
  </si>
  <si>
    <t>F1 = Bell</t>
  </si>
  <si>
    <t>F2 = Horn</t>
  </si>
  <si>
    <t>F4 = Dynamic Brakes</t>
  </si>
  <si>
    <t>F7 = Dim headlight</t>
  </si>
  <si>
    <t>GP38</t>
  </si>
  <si>
    <t>30-ERS-4</t>
  </si>
  <si>
    <t>02/85 Soo 2067 HLCX 880 UP 880  Sold to Helm Leasing 9/88, to UP 880 Rebuilt to UP GP38-2 #2562 2/15/98</t>
  </si>
  <si>
    <t>HP</t>
  </si>
  <si>
    <t>Yellow Hopper</t>
  </si>
  <si>
    <t>Brown Boxcar</t>
  </si>
  <si>
    <t>SFRC</t>
  </si>
  <si>
    <t>NATX</t>
  </si>
  <si>
    <t>Silver Tank Car</t>
  </si>
  <si>
    <t>GP-38</t>
  </si>
  <si>
    <t>Brown Gondola</t>
  </si>
  <si>
    <t>TM</t>
  </si>
  <si>
    <t>White Boxcar</t>
  </si>
  <si>
    <t>"2-8-0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</si>
</sst>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/>
    </xf>
    <xf numFmtId="0" fontId="4" fillId="0" borderId="1" xfId="0" applyFont="1" applyBorder="1" applyAlignment="1">
      <alignment horizontal="left" indent="2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 horizontal="left" indent="4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G1" sqref="G1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17.57421875" style="0" customWidth="1"/>
    <col min="4" max="4" width="29.7109375" style="0" customWidth="1"/>
    <col min="5" max="5" width="6.7109375" style="0" customWidth="1"/>
    <col min="6" max="6" width="10.28125" style="0" customWidth="1"/>
    <col min="7" max="8" width="10.8515625" style="0" customWidth="1"/>
    <col min="9" max="9" width="7.8515625" style="0" customWidth="1"/>
    <col min="10" max="10" width="26.140625" style="0" customWidth="1"/>
  </cols>
  <sheetData>
    <row r="1" spans="1:9" ht="12.75">
      <c r="A1" t="s">
        <v>0</v>
      </c>
      <c r="B1">
        <v>183180</v>
      </c>
      <c r="C1" t="s">
        <v>1</v>
      </c>
      <c r="D1" t="s">
        <v>22</v>
      </c>
      <c r="F1">
        <v>41</v>
      </c>
      <c r="G1">
        <f>F1+1</f>
        <v>42</v>
      </c>
      <c r="H1">
        <f>G1+1</f>
        <v>43</v>
      </c>
      <c r="I1">
        <f>H1+1</f>
        <v>44</v>
      </c>
    </row>
    <row r="2" spans="1:9" ht="12.75">
      <c r="A2" t="s">
        <v>2</v>
      </c>
      <c r="B2">
        <v>10172</v>
      </c>
      <c r="C2" t="s">
        <v>121</v>
      </c>
      <c r="D2" t="s">
        <v>23</v>
      </c>
      <c r="F2" t="str">
        <f>INDEX(CarDatabase,F1,1)</f>
        <v>SOO</v>
      </c>
      <c r="G2" t="str">
        <f>INDEX(CarDatabase,G1,1)</f>
        <v>KCS</v>
      </c>
      <c r="H2" t="str">
        <f>INDEX(CarDatabase,H1,1)</f>
        <v>MKT</v>
      </c>
      <c r="I2" t="str">
        <f>INDEX(CarDatabase,I1,1)</f>
        <v>MP</v>
      </c>
    </row>
    <row r="3" spans="1:9" ht="12.75">
      <c r="A3" t="s">
        <v>3</v>
      </c>
      <c r="B3">
        <v>97658</v>
      </c>
      <c r="C3" t="s">
        <v>4</v>
      </c>
      <c r="D3" t="s">
        <v>37</v>
      </c>
      <c r="F3">
        <f>INDEX(CarDatabase,F1,2)</f>
        <v>177878</v>
      </c>
      <c r="G3">
        <f>INDEX(CarDatabase,G1,2)</f>
        <v>20855</v>
      </c>
      <c r="H3">
        <f>INDEX(CarDatabase,H1,2)</f>
        <v>46001</v>
      </c>
      <c r="I3">
        <f>INDEX(CarDatabase,I1,2)</f>
        <v>716023</v>
      </c>
    </row>
    <row r="4" spans="1:9" ht="12.75">
      <c r="A4" t="s">
        <v>5</v>
      </c>
      <c r="B4">
        <v>42106</v>
      </c>
      <c r="C4" t="s">
        <v>6</v>
      </c>
      <c r="D4" t="s">
        <v>24</v>
      </c>
      <c r="F4" t="str">
        <f>INDEX(CarDatabase,F1,3)</f>
        <v>XM</v>
      </c>
      <c r="G4" t="str">
        <f>INDEX(CarDatabase,G1,3)</f>
        <v>XM</v>
      </c>
      <c r="H4" t="str">
        <f>INDEX(CarDatabase,H1,3)</f>
        <v>XM</v>
      </c>
      <c r="I4" t="str">
        <f>INDEX(CarDatabase,I1,3)</f>
        <v>LO</v>
      </c>
    </row>
    <row r="5" spans="1:9" ht="12.75">
      <c r="A5" t="s">
        <v>7</v>
      </c>
      <c r="B5">
        <v>1368</v>
      </c>
      <c r="C5" t="s">
        <v>6</v>
      </c>
      <c r="D5" t="s">
        <v>25</v>
      </c>
      <c r="F5" t="str">
        <f>INDEX(CarDatabase,F1,4)</f>
        <v>White Boxcar</v>
      </c>
      <c r="G5" t="str">
        <f>INDEX(CarDatabase,G1,4)</f>
        <v>Brown Boxcar</v>
      </c>
      <c r="H5" t="str">
        <f>INDEX(CarDatabase,H1,4)</f>
        <v>Yellow Box car</v>
      </c>
      <c r="I5" t="str">
        <f>INDEX(CarDatabase,I1,4)</f>
        <v>Grey Covered Hopper</v>
      </c>
    </row>
    <row r="6" spans="1:4" ht="12.75">
      <c r="A6" t="s">
        <v>7</v>
      </c>
      <c r="B6">
        <v>20897</v>
      </c>
      <c r="C6" t="s">
        <v>6</v>
      </c>
      <c r="D6" t="s">
        <v>25</v>
      </c>
    </row>
    <row r="7" spans="1:4" ht="12.75">
      <c r="A7" t="s">
        <v>10</v>
      </c>
      <c r="B7">
        <v>5243</v>
      </c>
      <c r="C7" t="s">
        <v>11</v>
      </c>
      <c r="D7" t="s">
        <v>27</v>
      </c>
    </row>
    <row r="8" spans="1:4" ht="12.75">
      <c r="A8" t="s">
        <v>12</v>
      </c>
      <c r="B8">
        <v>69323</v>
      </c>
      <c r="C8" t="s">
        <v>11</v>
      </c>
      <c r="D8" t="s">
        <v>27</v>
      </c>
    </row>
    <row r="9" spans="1:4" ht="12.75">
      <c r="A9" t="s">
        <v>13</v>
      </c>
      <c r="B9">
        <v>566191</v>
      </c>
      <c r="C9" t="s">
        <v>14</v>
      </c>
      <c r="D9" t="s">
        <v>28</v>
      </c>
    </row>
    <row r="10" spans="1:4" ht="12.75">
      <c r="A10" t="s">
        <v>15</v>
      </c>
      <c r="B10">
        <v>700</v>
      </c>
      <c r="C10" t="s">
        <v>16</v>
      </c>
      <c r="D10" t="s">
        <v>29</v>
      </c>
    </row>
    <row r="11" spans="1:4" ht="12.75">
      <c r="A11" t="s">
        <v>0</v>
      </c>
      <c r="B11">
        <v>16989</v>
      </c>
      <c r="C11" t="s">
        <v>6</v>
      </c>
      <c r="D11" t="s">
        <v>25</v>
      </c>
    </row>
    <row r="12" spans="1:4" ht="12.75">
      <c r="A12" t="s">
        <v>0</v>
      </c>
      <c r="B12">
        <v>142244</v>
      </c>
      <c r="C12" t="s">
        <v>6</v>
      </c>
      <c r="D12" t="s">
        <v>30</v>
      </c>
    </row>
    <row r="13" spans="1:4" ht="12.75">
      <c r="A13" t="s">
        <v>18</v>
      </c>
      <c r="B13">
        <v>818</v>
      </c>
      <c r="C13" t="s">
        <v>19</v>
      </c>
      <c r="D13" t="s">
        <v>29</v>
      </c>
    </row>
    <row r="14" spans="1:4" ht="12.75">
      <c r="A14" t="s">
        <v>20</v>
      </c>
      <c r="B14">
        <v>17389</v>
      </c>
      <c r="C14" t="s">
        <v>121</v>
      </c>
      <c r="D14" t="s">
        <v>31</v>
      </c>
    </row>
    <row r="15" spans="1:4" ht="12.75">
      <c r="A15" t="s">
        <v>3</v>
      </c>
      <c r="B15">
        <v>3891</v>
      </c>
      <c r="C15" t="s">
        <v>6</v>
      </c>
      <c r="D15" t="s">
        <v>24</v>
      </c>
    </row>
    <row r="16" spans="1:4" ht="12.75">
      <c r="A16" t="s">
        <v>21</v>
      </c>
      <c r="B16">
        <v>131053</v>
      </c>
      <c r="C16" t="s">
        <v>4</v>
      </c>
      <c r="D16" t="s">
        <v>37</v>
      </c>
    </row>
    <row r="17" spans="1:4" ht="12.75">
      <c r="A17" t="s">
        <v>3</v>
      </c>
      <c r="B17">
        <v>97507</v>
      </c>
      <c r="C17" t="s">
        <v>4</v>
      </c>
      <c r="D17" t="s">
        <v>37</v>
      </c>
    </row>
    <row r="18" spans="1:4" ht="12.75">
      <c r="A18" t="s">
        <v>41</v>
      </c>
      <c r="B18">
        <v>48047</v>
      </c>
      <c r="C18" t="s">
        <v>6</v>
      </c>
      <c r="D18" t="s">
        <v>24</v>
      </c>
    </row>
    <row r="19" spans="1:4" ht="12.75">
      <c r="A19" t="s">
        <v>3</v>
      </c>
      <c r="B19">
        <v>96772</v>
      </c>
      <c r="C19" t="s">
        <v>1</v>
      </c>
      <c r="D19" t="s">
        <v>22</v>
      </c>
    </row>
    <row r="20" spans="1:4" ht="12.75">
      <c r="A20" t="s">
        <v>3</v>
      </c>
      <c r="B20">
        <v>96772</v>
      </c>
      <c r="C20" t="s">
        <v>1</v>
      </c>
      <c r="D20" t="s">
        <v>22</v>
      </c>
    </row>
    <row r="21" spans="1:4" ht="12.75">
      <c r="A21" t="s">
        <v>3</v>
      </c>
      <c r="B21">
        <v>51186</v>
      </c>
      <c r="C21" t="s">
        <v>6</v>
      </c>
      <c r="D21" t="s">
        <v>25</v>
      </c>
    </row>
    <row r="22" spans="1:4" ht="12.75">
      <c r="A22" s="8" t="s">
        <v>41</v>
      </c>
      <c r="B22">
        <v>83127</v>
      </c>
      <c r="C22" t="s">
        <v>14</v>
      </c>
      <c r="D22" t="s">
        <v>43</v>
      </c>
    </row>
    <row r="23" spans="1:4" ht="12.75">
      <c r="A23" s="8" t="s">
        <v>13</v>
      </c>
      <c r="B23">
        <v>574535</v>
      </c>
      <c r="C23" t="s">
        <v>98</v>
      </c>
      <c r="D23" t="s">
        <v>44</v>
      </c>
    </row>
    <row r="24" spans="1:4" ht="12.75">
      <c r="A24" s="8" t="s">
        <v>0</v>
      </c>
      <c r="B24">
        <v>142576</v>
      </c>
      <c r="C24" t="s">
        <v>6</v>
      </c>
      <c r="D24" t="s">
        <v>45</v>
      </c>
    </row>
    <row r="25" spans="1:4" ht="12.75">
      <c r="A25" s="8" t="s">
        <v>0</v>
      </c>
      <c r="B25">
        <v>141312</v>
      </c>
      <c r="C25" t="s">
        <v>6</v>
      </c>
      <c r="D25" t="s">
        <v>45</v>
      </c>
    </row>
    <row r="26" spans="1:4" ht="12.75">
      <c r="A26" s="8" t="s">
        <v>3</v>
      </c>
      <c r="B26">
        <v>97507</v>
      </c>
      <c r="C26" t="s">
        <v>4</v>
      </c>
      <c r="D26" t="s">
        <v>46</v>
      </c>
    </row>
    <row r="27" spans="1:4" ht="12.75">
      <c r="A27" s="8" t="s">
        <v>18</v>
      </c>
      <c r="B27">
        <v>818</v>
      </c>
      <c r="C27" t="s">
        <v>19</v>
      </c>
      <c r="D27" t="s">
        <v>29</v>
      </c>
    </row>
    <row r="28" spans="1:4" ht="12.75">
      <c r="A28" s="8" t="s">
        <v>3</v>
      </c>
      <c r="B28">
        <v>100034</v>
      </c>
      <c r="C28" t="s">
        <v>4</v>
      </c>
      <c r="D28" t="s">
        <v>114</v>
      </c>
    </row>
    <row r="29" spans="1:4" ht="12.75">
      <c r="A29" s="8" t="s">
        <v>3</v>
      </c>
      <c r="B29">
        <v>98108</v>
      </c>
      <c r="C29" t="s">
        <v>4</v>
      </c>
      <c r="D29" t="s">
        <v>114</v>
      </c>
    </row>
    <row r="30" spans="1:4" ht="12.75">
      <c r="A30" s="8" t="s">
        <v>3</v>
      </c>
      <c r="B30">
        <v>51108</v>
      </c>
      <c r="C30" t="s">
        <v>6</v>
      </c>
      <c r="D30" t="s">
        <v>115</v>
      </c>
    </row>
    <row r="31" spans="1:4" ht="12.75">
      <c r="A31" s="8" t="s">
        <v>3</v>
      </c>
      <c r="B31">
        <v>9991</v>
      </c>
      <c r="C31" t="s">
        <v>19</v>
      </c>
      <c r="D31" t="s">
        <v>29</v>
      </c>
    </row>
    <row r="32" spans="1:4" ht="12.75">
      <c r="A32" s="8" t="s">
        <v>116</v>
      </c>
      <c r="B32">
        <v>55465</v>
      </c>
      <c r="C32" t="s">
        <v>19</v>
      </c>
      <c r="D32" t="s">
        <v>29</v>
      </c>
    </row>
    <row r="33" spans="1:4" ht="12.75">
      <c r="A33" s="8" t="s">
        <v>117</v>
      </c>
      <c r="B33">
        <v>7018</v>
      </c>
      <c r="C33" t="s">
        <v>121</v>
      </c>
      <c r="D33" t="s">
        <v>118</v>
      </c>
    </row>
    <row r="34" spans="1:4" ht="12.75">
      <c r="A34" s="8" t="s">
        <v>5</v>
      </c>
      <c r="B34">
        <v>84084</v>
      </c>
      <c r="C34" t="s">
        <v>4</v>
      </c>
      <c r="D34" t="s">
        <v>37</v>
      </c>
    </row>
    <row r="35" spans="1:4" ht="12.75">
      <c r="A35" s="8" t="s">
        <v>5</v>
      </c>
      <c r="B35">
        <v>61624</v>
      </c>
      <c r="C35" t="s">
        <v>14</v>
      </c>
      <c r="D35" t="s">
        <v>120</v>
      </c>
    </row>
    <row r="36" spans="1:4" ht="12.75">
      <c r="A36" s="8" t="s">
        <v>21</v>
      </c>
      <c r="B36">
        <v>262955</v>
      </c>
      <c r="C36" t="s">
        <v>6</v>
      </c>
      <c r="D36" t="s">
        <v>115</v>
      </c>
    </row>
    <row r="37" spans="1:4" ht="12.75">
      <c r="A37" s="8" t="s">
        <v>5</v>
      </c>
      <c r="B37">
        <v>191020</v>
      </c>
      <c r="C37" t="s">
        <v>121</v>
      </c>
      <c r="D37" t="s">
        <v>31</v>
      </c>
    </row>
    <row r="38" spans="1:4" ht="12.75">
      <c r="A38" s="8" t="s">
        <v>5</v>
      </c>
      <c r="B38">
        <v>42044</v>
      </c>
      <c r="C38" t="s">
        <v>6</v>
      </c>
      <c r="D38" t="s">
        <v>115</v>
      </c>
    </row>
    <row r="39" spans="1:4" ht="12.75">
      <c r="A39" s="8" t="s">
        <v>3</v>
      </c>
      <c r="B39">
        <v>100626</v>
      </c>
      <c r="C39" t="s">
        <v>4</v>
      </c>
      <c r="D39" t="s">
        <v>37</v>
      </c>
    </row>
    <row r="40" spans="1:4" ht="12.75">
      <c r="A40" s="8" t="s">
        <v>5</v>
      </c>
      <c r="B40">
        <v>79038</v>
      </c>
      <c r="C40" t="s">
        <v>4</v>
      </c>
      <c r="D40" t="s">
        <v>37</v>
      </c>
    </row>
    <row r="41" spans="1:4" ht="12.75">
      <c r="A41" s="8" t="s">
        <v>10</v>
      </c>
      <c r="B41">
        <v>177878</v>
      </c>
      <c r="C41" t="s">
        <v>6</v>
      </c>
      <c r="D41" t="s">
        <v>122</v>
      </c>
    </row>
    <row r="42" spans="1:4" ht="12.75">
      <c r="A42" s="8" t="s">
        <v>7</v>
      </c>
      <c r="B42">
        <v>20855</v>
      </c>
      <c r="C42" t="s">
        <v>6</v>
      </c>
      <c r="D42" t="s">
        <v>115</v>
      </c>
    </row>
    <row r="43" spans="1:4" ht="12.75">
      <c r="A43" t="s">
        <v>8</v>
      </c>
      <c r="B43">
        <v>46001</v>
      </c>
      <c r="C43" t="s">
        <v>6</v>
      </c>
      <c r="D43" t="s">
        <v>26</v>
      </c>
    </row>
    <row r="44" spans="1:4" ht="12.75">
      <c r="A44" t="s">
        <v>9</v>
      </c>
      <c r="B44">
        <v>716023</v>
      </c>
      <c r="C44" t="s">
        <v>4</v>
      </c>
      <c r="D44" t="s">
        <v>37</v>
      </c>
    </row>
    <row r="45" spans="1:4" ht="12.75">
      <c r="A45" t="s">
        <v>17</v>
      </c>
      <c r="B45">
        <v>508502</v>
      </c>
      <c r="C45" t="s">
        <v>6</v>
      </c>
      <c r="D45" t="s">
        <v>24</v>
      </c>
    </row>
    <row r="46" spans="1:4" ht="12.75">
      <c r="A46" t="s">
        <v>17</v>
      </c>
      <c r="B46">
        <v>161446</v>
      </c>
      <c r="C46" t="s">
        <v>6</v>
      </c>
      <c r="D46" t="s">
        <v>25</v>
      </c>
    </row>
    <row r="47" spans="1:4" ht="12.75">
      <c r="A47" t="s">
        <v>38</v>
      </c>
      <c r="B47">
        <v>12988</v>
      </c>
      <c r="C47" t="s">
        <v>1</v>
      </c>
      <c r="D47" t="s">
        <v>39</v>
      </c>
    </row>
    <row r="48" spans="1:4" ht="12.75">
      <c r="A48" t="s">
        <v>40</v>
      </c>
      <c r="B48">
        <v>64970</v>
      </c>
      <c r="C48" t="s">
        <v>6</v>
      </c>
      <c r="D48" t="s">
        <v>24</v>
      </c>
    </row>
    <row r="49" spans="1:4" ht="12.75">
      <c r="A49" t="s">
        <v>17</v>
      </c>
      <c r="B49">
        <v>300620</v>
      </c>
      <c r="C49" t="s">
        <v>6</v>
      </c>
      <c r="D49" t="s">
        <v>26</v>
      </c>
    </row>
    <row r="50" spans="1:4" ht="12.75">
      <c r="A50" t="s">
        <v>17</v>
      </c>
      <c r="B50">
        <v>499030</v>
      </c>
      <c r="C50" t="s">
        <v>6</v>
      </c>
      <c r="D50" t="s">
        <v>42</v>
      </c>
    </row>
    <row r="51" spans="1:4" ht="12.75">
      <c r="A51" t="s">
        <v>17</v>
      </c>
      <c r="B51">
        <v>499099</v>
      </c>
      <c r="C51" t="s">
        <v>6</v>
      </c>
      <c r="D51" t="s">
        <v>42</v>
      </c>
    </row>
    <row r="52" spans="1:4" ht="12.75">
      <c r="A52" t="s">
        <v>17</v>
      </c>
      <c r="B52">
        <v>81272</v>
      </c>
      <c r="C52" t="s">
        <v>4</v>
      </c>
      <c r="D52" t="s">
        <v>37</v>
      </c>
    </row>
    <row r="59" spans="1:4" ht="12.75">
      <c r="A59" s="8" t="s">
        <v>47</v>
      </c>
      <c r="B59">
        <v>2523</v>
      </c>
      <c r="C59" s="19" t="s">
        <v>123</v>
      </c>
      <c r="D59" t="s">
        <v>48</v>
      </c>
    </row>
    <row r="60" spans="1:4" ht="12.75">
      <c r="A60" s="8" t="s">
        <v>49</v>
      </c>
      <c r="B60">
        <v>1664</v>
      </c>
      <c r="C60" t="s">
        <v>50</v>
      </c>
      <c r="D60" t="s">
        <v>99</v>
      </c>
    </row>
    <row r="61" spans="1:4" ht="12.75">
      <c r="A61" s="8" t="s">
        <v>51</v>
      </c>
      <c r="B61">
        <v>710</v>
      </c>
      <c r="C61" t="s">
        <v>36</v>
      </c>
      <c r="D61" t="s">
        <v>99</v>
      </c>
    </row>
    <row r="62" spans="1:4" ht="12.75">
      <c r="A62" s="8" t="s">
        <v>52</v>
      </c>
      <c r="B62">
        <v>160</v>
      </c>
      <c r="C62" t="s">
        <v>53</v>
      </c>
      <c r="D62" t="s">
        <v>99</v>
      </c>
    </row>
    <row r="63" spans="1:4" ht="12.75">
      <c r="A63" s="8" t="s">
        <v>0</v>
      </c>
      <c r="B63">
        <v>652</v>
      </c>
      <c r="C63" t="s">
        <v>54</v>
      </c>
      <c r="D63" t="s">
        <v>35</v>
      </c>
    </row>
    <row r="64" spans="1:4" ht="12.75">
      <c r="A64" s="8" t="s">
        <v>56</v>
      </c>
      <c r="B64">
        <v>817</v>
      </c>
      <c r="C64" t="s">
        <v>57</v>
      </c>
      <c r="D64" t="s">
        <v>35</v>
      </c>
    </row>
    <row r="65" spans="1:4" ht="12.75">
      <c r="A65" s="8" t="s">
        <v>49</v>
      </c>
      <c r="B65">
        <v>1519</v>
      </c>
      <c r="C65" t="s">
        <v>58</v>
      </c>
      <c r="D65" t="s">
        <v>100</v>
      </c>
    </row>
    <row r="66" spans="1:4" ht="12.75">
      <c r="A66" s="8" t="s">
        <v>52</v>
      </c>
      <c r="B66">
        <v>350</v>
      </c>
      <c r="C66" t="s">
        <v>59</v>
      </c>
      <c r="D66" t="s">
        <v>100</v>
      </c>
    </row>
    <row r="67" spans="1:4" ht="12.75">
      <c r="A67" s="8" t="s">
        <v>52</v>
      </c>
      <c r="B67">
        <v>2368</v>
      </c>
      <c r="C67" t="s">
        <v>60</v>
      </c>
      <c r="D67" t="s">
        <v>100</v>
      </c>
    </row>
    <row r="68" spans="1:4" ht="12.75">
      <c r="A68" s="8" t="s">
        <v>52</v>
      </c>
      <c r="B68">
        <v>8690</v>
      </c>
      <c r="C68" t="s">
        <v>97</v>
      </c>
      <c r="D68" t="s">
        <v>101</v>
      </c>
    </row>
    <row r="69" spans="1:4" ht="12.75">
      <c r="A69" s="8" t="s">
        <v>52</v>
      </c>
      <c r="B69">
        <v>1643</v>
      </c>
      <c r="C69" t="s">
        <v>61</v>
      </c>
      <c r="D69" t="s">
        <v>35</v>
      </c>
    </row>
    <row r="70" spans="1:4" ht="12.75">
      <c r="A70" s="8" t="s">
        <v>62</v>
      </c>
      <c r="B70">
        <v>4202</v>
      </c>
      <c r="C70" t="s">
        <v>63</v>
      </c>
      <c r="D70" t="s">
        <v>99</v>
      </c>
    </row>
    <row r="71" spans="1:4" ht="12.75">
      <c r="A71" s="8" t="s">
        <v>64</v>
      </c>
      <c r="B71">
        <v>4023</v>
      </c>
      <c r="C71" t="s">
        <v>65</v>
      </c>
      <c r="D71" t="s">
        <v>35</v>
      </c>
    </row>
    <row r="72" spans="1:4" ht="12.75">
      <c r="A72" s="8" t="s">
        <v>66</v>
      </c>
      <c r="B72">
        <v>4310</v>
      </c>
      <c r="C72" t="s">
        <v>67</v>
      </c>
      <c r="D72" t="s">
        <v>100</v>
      </c>
    </row>
    <row r="73" spans="1:4" ht="12.75">
      <c r="A73" s="8" t="s">
        <v>66</v>
      </c>
      <c r="B73">
        <v>947</v>
      </c>
      <c r="C73" t="s">
        <v>68</v>
      </c>
      <c r="D73" t="s">
        <v>35</v>
      </c>
    </row>
    <row r="74" spans="1:4" ht="12.75">
      <c r="A74" s="8" t="s">
        <v>47</v>
      </c>
      <c r="B74">
        <v>7428</v>
      </c>
      <c r="C74" t="s">
        <v>69</v>
      </c>
      <c r="D74" t="s">
        <v>102</v>
      </c>
    </row>
    <row r="75" spans="1:4" ht="12.75">
      <c r="A75" s="8" t="s">
        <v>52</v>
      </c>
      <c r="B75">
        <v>23</v>
      </c>
      <c r="C75" t="s">
        <v>53</v>
      </c>
      <c r="D75" t="s">
        <v>99</v>
      </c>
    </row>
    <row r="76" spans="1:4" ht="12.75">
      <c r="A76" s="8" t="s">
        <v>3</v>
      </c>
      <c r="B76">
        <v>2034</v>
      </c>
      <c r="C76" t="s">
        <v>104</v>
      </c>
      <c r="D76" t="s">
        <v>100</v>
      </c>
    </row>
    <row r="77" spans="1:4" ht="12.75">
      <c r="A77" s="8" t="s">
        <v>3</v>
      </c>
      <c r="B77">
        <v>2067</v>
      </c>
      <c r="C77" t="s">
        <v>104</v>
      </c>
      <c r="D77" t="s">
        <v>100</v>
      </c>
    </row>
    <row r="78" spans="1:4" ht="12.75">
      <c r="A78" s="8" t="s">
        <v>9</v>
      </c>
      <c r="B78">
        <v>854</v>
      </c>
      <c r="C78" t="s">
        <v>110</v>
      </c>
      <c r="D78" t="s">
        <v>100</v>
      </c>
    </row>
    <row r="79" spans="1:4" ht="12.75">
      <c r="A79" s="8" t="s">
        <v>5</v>
      </c>
      <c r="B79">
        <v>636</v>
      </c>
      <c r="C79" t="s">
        <v>119</v>
      </c>
      <c r="D79" t="s">
        <v>100</v>
      </c>
    </row>
    <row r="83" ht="12.75">
      <c r="A83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7" sqref="A27"/>
    </sheetView>
  </sheetViews>
  <sheetFormatPr defaultColWidth="9.140625" defaultRowHeight="12.75"/>
  <cols>
    <col min="1" max="4" width="30.7109375" style="0" customWidth="1"/>
  </cols>
  <sheetData>
    <row r="1" spans="1:4" ht="18" customHeight="1">
      <c r="A1" s="5" t="str">
        <f>"Road: "&amp;Inventory!F2</f>
        <v>Road: SOO</v>
      </c>
      <c r="B1" s="5" t="str">
        <f>"Road: "&amp;Inventory!G2</f>
        <v>Road: KCS</v>
      </c>
      <c r="C1" s="5" t="str">
        <f>"Road: "&amp;Inventory!H2</f>
        <v>Road: MKT</v>
      </c>
      <c r="D1" s="5" t="str">
        <f>"Road: "&amp;Inventory!I2</f>
        <v>Road: MP</v>
      </c>
    </row>
    <row r="2" spans="1:4" ht="15.75" customHeight="1">
      <c r="A2" s="6" t="str">
        <f>"№: "&amp;Inventory!F3</f>
        <v>№: 177878</v>
      </c>
      <c r="B2" s="6" t="str">
        <f>"№: "&amp;Inventory!G3</f>
        <v>№: 20855</v>
      </c>
      <c r="C2" s="6" t="str">
        <f>"№: "&amp;Inventory!H3</f>
        <v>№: 46001</v>
      </c>
      <c r="D2" s="6" t="str">
        <f>"№: "&amp;Inventory!I3</f>
        <v>№: 716023</v>
      </c>
    </row>
    <row r="3" spans="1:4" ht="15.75" customHeight="1">
      <c r="A3" s="6" t="str">
        <f>"Type: "&amp;Inventory!F4</f>
        <v>Type: XM</v>
      </c>
      <c r="B3" s="6" t="str">
        <f>"Type: "&amp;Inventory!G4</f>
        <v>Type: XM</v>
      </c>
      <c r="C3" s="6" t="str">
        <f>"Type: "&amp;Inventory!H4</f>
        <v>Type: XM</v>
      </c>
      <c r="D3" s="6" t="str">
        <f>"Type: "&amp;Inventory!I4</f>
        <v>Type: LO</v>
      </c>
    </row>
    <row r="4" spans="1:4" ht="15.75" customHeight="1">
      <c r="A4" s="7" t="str">
        <f>Inventory!F5</f>
        <v>White Boxcar</v>
      </c>
      <c r="B4" s="7" t="str">
        <f>Inventory!G5</f>
        <v>Brown Boxcar</v>
      </c>
      <c r="C4" s="7" t="str">
        <f>Inventory!H5</f>
        <v>Yellow Box car</v>
      </c>
      <c r="D4" s="7" t="str">
        <f>Inventory!I5</f>
        <v>Grey Covered Hopper</v>
      </c>
    </row>
    <row r="5" spans="1:4" ht="15.75" customHeight="1">
      <c r="A5" s="1"/>
      <c r="B5" s="1"/>
      <c r="C5" s="1"/>
      <c r="D5" s="1"/>
    </row>
    <row r="6" spans="1:4" ht="15.75" customHeight="1">
      <c r="A6" s="18"/>
      <c r="B6" s="1"/>
      <c r="C6" s="1"/>
      <c r="D6" s="1"/>
    </row>
    <row r="7" spans="1:4" ht="15.75" customHeight="1">
      <c r="A7" s="1"/>
      <c r="B7" s="1"/>
      <c r="C7" s="1"/>
      <c r="D7" s="1"/>
    </row>
    <row r="8" spans="1:4" ht="15.75" customHeight="1">
      <c r="A8" s="1"/>
      <c r="B8" s="1"/>
      <c r="C8" s="1"/>
      <c r="D8" s="1"/>
    </row>
    <row r="9" spans="1:4" ht="15.75" customHeight="1">
      <c r="A9" s="1"/>
      <c r="B9" s="1"/>
      <c r="C9" s="1"/>
      <c r="D9" s="1"/>
    </row>
    <row r="10" spans="1:4" ht="15.75" customHeight="1">
      <c r="A10" s="1"/>
      <c r="B10" s="1"/>
      <c r="C10" s="1"/>
      <c r="D10" s="1"/>
    </row>
    <row r="11" spans="1:4" ht="15.75" customHeight="1">
      <c r="A11" s="1"/>
      <c r="B11" s="1"/>
      <c r="C11" s="1"/>
      <c r="D11" s="1"/>
    </row>
    <row r="12" spans="1:4" ht="15.75" customHeight="1">
      <c r="A12" s="1"/>
      <c r="B12" s="1"/>
      <c r="C12" s="1"/>
      <c r="D12" s="1"/>
    </row>
    <row r="13" spans="1:4" ht="15.75" customHeight="1">
      <c r="A13" s="1"/>
      <c r="B13" s="1"/>
      <c r="C13" s="1"/>
      <c r="D13" s="1"/>
    </row>
    <row r="14" spans="1:4" ht="15.75" customHeight="1">
      <c r="A14" s="1"/>
      <c r="B14" s="1"/>
      <c r="C14" s="1"/>
      <c r="D14" s="1"/>
    </row>
    <row r="15" spans="1:4" ht="15.75" customHeight="1">
      <c r="A15" s="1"/>
      <c r="B15" s="1"/>
      <c r="C15" s="1"/>
      <c r="D15" s="1"/>
    </row>
    <row r="16" spans="1:4" ht="15.75" customHeight="1">
      <c r="A16" s="1"/>
      <c r="B16" s="1"/>
      <c r="C16" s="1"/>
      <c r="D16" s="1"/>
    </row>
    <row r="17" spans="1:4" ht="18.75" customHeight="1">
      <c r="A17" s="2"/>
      <c r="B17" s="2"/>
      <c r="C17" s="2"/>
      <c r="D17" s="2"/>
    </row>
    <row r="18" spans="1:4" ht="15.75" customHeight="1">
      <c r="A18" s="4"/>
      <c r="B18" s="3"/>
      <c r="C18" s="1"/>
      <c r="D18" s="1"/>
    </row>
    <row r="19" spans="1:4" ht="15.75" customHeight="1">
      <c r="A19" s="1"/>
      <c r="B19" s="3"/>
      <c r="C19" s="1"/>
      <c r="D19" s="1"/>
    </row>
    <row r="20" spans="1:4" ht="15.75" customHeight="1">
      <c r="A20" s="1"/>
      <c r="B20" s="1"/>
      <c r="C20" s="1"/>
      <c r="D20" s="1"/>
    </row>
    <row r="21" spans="1:4" ht="15.75" customHeight="1">
      <c r="A21" s="1"/>
      <c r="B21" s="1"/>
      <c r="C21" s="1"/>
      <c r="D21" s="1"/>
    </row>
    <row r="22" spans="1:4" ht="15.75" customHeight="1">
      <c r="A22" s="1"/>
      <c r="B22" s="1"/>
      <c r="C22" s="1"/>
      <c r="D22" s="1"/>
    </row>
    <row r="23" spans="1:4" ht="15.75" customHeight="1">
      <c r="A23" s="1"/>
      <c r="B23" s="1"/>
      <c r="C23" s="1"/>
      <c r="D23" s="1"/>
    </row>
    <row r="24" spans="1:4" ht="15.75" customHeight="1">
      <c r="A24" s="1"/>
      <c r="B24" s="1"/>
      <c r="C24" s="1"/>
      <c r="D24" s="1"/>
    </row>
    <row r="25" spans="1:4" ht="21.75" customHeight="1">
      <c r="A25" s="2"/>
      <c r="B25" s="2"/>
      <c r="C25" s="2"/>
      <c r="D25" s="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28" sqref="D28"/>
    </sheetView>
  </sheetViews>
  <sheetFormatPr defaultColWidth="9.140625" defaultRowHeight="12.75"/>
  <sheetData>
    <row r="1" spans="1:10" ht="12.75">
      <c r="A1" s="12" t="s">
        <v>76</v>
      </c>
      <c r="B1" s="13" t="s">
        <v>70</v>
      </c>
      <c r="C1" s="13" t="s">
        <v>71</v>
      </c>
      <c r="D1" s="13" t="s">
        <v>77</v>
      </c>
      <c r="E1" s="13" t="s">
        <v>113</v>
      </c>
      <c r="F1" s="13" t="s">
        <v>72</v>
      </c>
      <c r="G1" s="13" t="s">
        <v>73</v>
      </c>
      <c r="H1" s="13" t="s">
        <v>74</v>
      </c>
      <c r="I1" s="13" t="s">
        <v>75</v>
      </c>
      <c r="J1" s="13" t="s">
        <v>78</v>
      </c>
    </row>
    <row r="2" spans="1:9" ht="12.75">
      <c r="A2" s="8">
        <v>1894</v>
      </c>
      <c r="B2" s="11">
        <v>817</v>
      </c>
      <c r="C2" t="s">
        <v>55</v>
      </c>
      <c r="D2" t="s">
        <v>79</v>
      </c>
      <c r="E2">
        <v>1000</v>
      </c>
      <c r="F2" s="9">
        <v>19694</v>
      </c>
      <c r="G2">
        <v>80971</v>
      </c>
      <c r="H2" s="10">
        <v>232000</v>
      </c>
      <c r="I2" t="s">
        <v>80</v>
      </c>
    </row>
    <row r="3" spans="1:10" ht="12.75">
      <c r="A3">
        <v>3030</v>
      </c>
      <c r="B3" s="11">
        <v>160</v>
      </c>
      <c r="C3" t="s">
        <v>34</v>
      </c>
      <c r="D3" t="s">
        <v>81</v>
      </c>
      <c r="E3">
        <v>3000</v>
      </c>
      <c r="F3" s="9">
        <v>26512</v>
      </c>
      <c r="G3" t="s">
        <v>82</v>
      </c>
      <c r="H3">
        <v>367500</v>
      </c>
      <c r="I3" t="s">
        <v>83</v>
      </c>
      <c r="J3" s="9" t="s">
        <v>84</v>
      </c>
    </row>
    <row r="4" spans="1:10" ht="12.75">
      <c r="A4" s="11">
        <v>350</v>
      </c>
      <c r="C4" t="s">
        <v>33</v>
      </c>
      <c r="D4" t="s">
        <v>85</v>
      </c>
      <c r="E4">
        <v>2000</v>
      </c>
      <c r="F4" s="9">
        <v>26816</v>
      </c>
      <c r="G4" t="s">
        <v>86</v>
      </c>
      <c r="H4" s="10">
        <v>246000</v>
      </c>
      <c r="I4" t="s">
        <v>83</v>
      </c>
      <c r="J4" t="s">
        <v>88</v>
      </c>
    </row>
    <row r="5" spans="1:10" ht="12.75">
      <c r="A5" s="11">
        <v>2368</v>
      </c>
      <c r="B5" t="s">
        <v>90</v>
      </c>
      <c r="C5" t="s">
        <v>32</v>
      </c>
      <c r="D5" t="s">
        <v>89</v>
      </c>
      <c r="E5">
        <v>1750</v>
      </c>
      <c r="F5" s="9">
        <v>21217</v>
      </c>
      <c r="G5">
        <v>23527</v>
      </c>
      <c r="H5" s="10">
        <v>255000</v>
      </c>
      <c r="I5" t="s">
        <v>87</v>
      </c>
      <c r="J5" t="s">
        <v>91</v>
      </c>
    </row>
    <row r="6" spans="1:10" ht="12.75">
      <c r="A6" s="11">
        <v>1643</v>
      </c>
      <c r="B6">
        <v>620</v>
      </c>
      <c r="C6" t="s">
        <v>92</v>
      </c>
      <c r="D6" t="s">
        <v>93</v>
      </c>
      <c r="E6">
        <v>900</v>
      </c>
      <c r="F6" s="9">
        <v>18902</v>
      </c>
      <c r="G6">
        <v>15565</v>
      </c>
      <c r="H6" s="10">
        <v>247000</v>
      </c>
      <c r="I6" t="s">
        <v>83</v>
      </c>
      <c r="J6" s="14" t="s">
        <v>96</v>
      </c>
    </row>
    <row r="7" spans="1:10" ht="12.75">
      <c r="A7" s="11">
        <v>23</v>
      </c>
      <c r="C7" t="s">
        <v>34</v>
      </c>
      <c r="D7" t="s">
        <v>81</v>
      </c>
      <c r="E7">
        <v>3000</v>
      </c>
      <c r="F7" s="9">
        <v>26846</v>
      </c>
      <c r="G7" t="s">
        <v>94</v>
      </c>
      <c r="H7" s="10">
        <v>367500</v>
      </c>
      <c r="I7" t="s">
        <v>83</v>
      </c>
      <c r="J7" t="s">
        <v>95</v>
      </c>
    </row>
    <row r="8" spans="1:10" ht="12.75">
      <c r="A8" s="8">
        <v>2067</v>
      </c>
      <c r="B8" s="8"/>
      <c r="C8" s="8" t="s">
        <v>105</v>
      </c>
      <c r="D8" s="8" t="s">
        <v>111</v>
      </c>
      <c r="E8" s="8">
        <v>3000</v>
      </c>
      <c r="F8" s="16">
        <v>25204</v>
      </c>
      <c r="G8" s="8">
        <v>34144</v>
      </c>
      <c r="H8" s="17">
        <v>267500</v>
      </c>
      <c r="I8" s="8" t="s">
        <v>83</v>
      </c>
      <c r="J8" s="8" t="s">
        <v>112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5" sqref="A5"/>
    </sheetView>
  </sheetViews>
  <sheetFormatPr defaultColWidth="9.140625" defaultRowHeight="12.75"/>
  <cols>
    <col min="1" max="4" width="30.7109375" style="0" customWidth="1"/>
  </cols>
  <sheetData>
    <row r="1" spans="1:4" ht="18" customHeight="1">
      <c r="A1" s="5" t="str">
        <f>"Road: "&amp;Inventory!F2</f>
        <v>Road: SOO</v>
      </c>
      <c r="B1" s="5" t="str">
        <f>"Road: "&amp;Inventory!G2</f>
        <v>Road: KCS</v>
      </c>
      <c r="C1" s="5" t="str">
        <f>"Road: "&amp;Inventory!H2</f>
        <v>Road: MKT</v>
      </c>
      <c r="D1" s="5" t="str">
        <f>"Road: "&amp;Inventory!I2</f>
        <v>Road: MP</v>
      </c>
    </row>
    <row r="2" spans="1:4" ht="15.75" customHeight="1">
      <c r="A2" s="6" t="str">
        <f>"№: "&amp;Inventory!F3</f>
        <v>№: 177878</v>
      </c>
      <c r="B2" s="6" t="str">
        <f>"№: "&amp;Inventory!G3</f>
        <v>№: 20855</v>
      </c>
      <c r="C2" s="6" t="str">
        <f>"№: "&amp;Inventory!H3</f>
        <v>№: 46001</v>
      </c>
      <c r="D2" s="6" t="str">
        <f>"№: "&amp;Inventory!I3</f>
        <v>№: 716023</v>
      </c>
    </row>
    <row r="3" spans="1:4" ht="15.75" customHeight="1">
      <c r="A3" s="6" t="str">
        <f>"Type: "&amp;Inventory!F4</f>
        <v>Type: XM</v>
      </c>
      <c r="B3" s="6" t="str">
        <f>"Type: "&amp;Inventory!G4</f>
        <v>Type: XM</v>
      </c>
      <c r="C3" s="6" t="str">
        <f>"Type: "&amp;Inventory!H4</f>
        <v>Type: XM</v>
      </c>
      <c r="D3" s="6" t="str">
        <f>"Type: "&amp;Inventory!I4</f>
        <v>Type: LO</v>
      </c>
    </row>
    <row r="4" spans="1:4" ht="15.75" customHeight="1">
      <c r="A4" s="7" t="str">
        <f>Inventory!F5</f>
        <v>White Boxcar</v>
      </c>
      <c r="B4" s="7" t="str">
        <f>Inventory!G5</f>
        <v>Brown Boxcar</v>
      </c>
      <c r="C4" s="7" t="str">
        <f>Inventory!H5</f>
        <v>Yellow Box car</v>
      </c>
      <c r="D4" s="7" t="str">
        <f>Inventory!I5</f>
        <v>Grey Covered Hopper</v>
      </c>
    </row>
    <row r="5" spans="1:4" ht="15.75" customHeight="1">
      <c r="A5" s="15" t="s">
        <v>103</v>
      </c>
      <c r="B5" s="15" t="s">
        <v>103</v>
      </c>
      <c r="C5" s="15" t="s">
        <v>103</v>
      </c>
      <c r="D5" s="15" t="s">
        <v>103</v>
      </c>
    </row>
    <row r="6" spans="1:4" ht="15.75" customHeight="1">
      <c r="A6" s="15"/>
      <c r="B6" s="15" t="s">
        <v>106</v>
      </c>
      <c r="C6" s="15"/>
      <c r="D6" s="15"/>
    </row>
    <row r="7" spans="1:4" ht="15.75" customHeight="1">
      <c r="A7" s="15"/>
      <c r="B7" s="15" t="s">
        <v>107</v>
      </c>
      <c r="C7" s="15"/>
      <c r="D7" s="15"/>
    </row>
    <row r="8" spans="1:4" ht="15.75" customHeight="1">
      <c r="A8" s="15"/>
      <c r="B8" s="15" t="s">
        <v>108</v>
      </c>
      <c r="C8" s="15"/>
      <c r="D8" s="15"/>
    </row>
    <row r="9" spans="1:4" ht="15.75" customHeight="1">
      <c r="A9" s="15"/>
      <c r="B9" s="15" t="s">
        <v>109</v>
      </c>
      <c r="C9" s="15"/>
      <c r="D9" s="15"/>
    </row>
    <row r="10" spans="1:4" ht="15.75" customHeight="1">
      <c r="A10" s="15"/>
      <c r="B10" s="15"/>
      <c r="C10" s="15"/>
      <c r="D10" s="15"/>
    </row>
    <row r="11" spans="1:4" ht="15.75" customHeight="1">
      <c r="A11" s="1"/>
      <c r="B11" s="1"/>
      <c r="C11" s="1"/>
      <c r="D11" s="1"/>
    </row>
    <row r="12" spans="1:4" ht="15.75" customHeight="1">
      <c r="A12" s="1"/>
      <c r="B12" s="1"/>
      <c r="C12" s="1"/>
      <c r="D12" s="1"/>
    </row>
    <row r="13" spans="1:4" ht="15.75" customHeight="1">
      <c r="A13" s="1"/>
      <c r="B13" s="1"/>
      <c r="C13" s="1"/>
      <c r="D13" s="1"/>
    </row>
    <row r="14" spans="1:4" ht="15.75" customHeight="1">
      <c r="A14" s="1"/>
      <c r="B14" s="1"/>
      <c r="C14" s="1"/>
      <c r="D14" s="1"/>
    </row>
    <row r="15" spans="1:4" ht="15.75" customHeight="1">
      <c r="A15" s="1"/>
      <c r="B15" s="1"/>
      <c r="C15" s="1"/>
      <c r="D15" s="1"/>
    </row>
    <row r="16" spans="1:4" ht="15.75" customHeight="1">
      <c r="A16" s="1"/>
      <c r="B16" s="1"/>
      <c r="C16" s="1"/>
      <c r="D16" s="1"/>
    </row>
    <row r="17" spans="1:4" ht="18.75" customHeight="1">
      <c r="A17" s="2"/>
      <c r="B17" s="2"/>
      <c r="C17" s="2"/>
      <c r="D17" s="2"/>
    </row>
    <row r="18" spans="1:4" ht="15.75" customHeight="1">
      <c r="A18" s="4"/>
      <c r="B18" s="3"/>
      <c r="C18" s="1"/>
      <c r="D18" s="1"/>
    </row>
    <row r="19" spans="1:4" ht="15.75" customHeight="1">
      <c r="A19" s="1"/>
      <c r="B19" s="3"/>
      <c r="C19" s="1"/>
      <c r="D19" s="1"/>
    </row>
    <row r="20" spans="1:4" ht="15.75" customHeight="1">
      <c r="A20" s="1"/>
      <c r="B20" s="1"/>
      <c r="C20" s="1"/>
      <c r="D20" s="1"/>
    </row>
    <row r="21" spans="1:4" ht="15.75" customHeight="1">
      <c r="A21" s="1"/>
      <c r="B21" s="1"/>
      <c r="C21" s="1"/>
      <c r="D21" s="1"/>
    </row>
    <row r="22" spans="1:4" ht="15.75" customHeight="1">
      <c r="A22" s="1"/>
      <c r="B22" s="1"/>
      <c r="C22" s="1"/>
      <c r="D22" s="1"/>
    </row>
    <row r="23" spans="1:4" ht="15.75" customHeight="1">
      <c r="A23" s="1"/>
      <c r="B23" s="1"/>
      <c r="C23" s="1"/>
      <c r="D23" s="1"/>
    </row>
    <row r="24" spans="1:4" ht="15.75" customHeight="1">
      <c r="A24" s="1"/>
      <c r="B24" s="1"/>
      <c r="C24" s="1"/>
      <c r="D24" s="1"/>
    </row>
    <row r="25" spans="1:4" ht="21.75" customHeight="1">
      <c r="A25" s="2"/>
      <c r="B25" s="2"/>
      <c r="C25" s="2"/>
      <c r="D25" s="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Sanderson Australia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Loyd</dc:creator>
  <cp:keywords/>
  <dc:description/>
  <cp:lastModifiedBy>Kelly Loyd</cp:lastModifiedBy>
  <cp:lastPrinted>2005-08-17T01:48:01Z</cp:lastPrinted>
  <dcterms:created xsi:type="dcterms:W3CDTF">2004-02-29T22:55:54Z</dcterms:created>
  <dcterms:modified xsi:type="dcterms:W3CDTF">2005-08-17T21:45:15Z</dcterms:modified>
  <cp:category/>
  <cp:version/>
  <cp:contentType/>
  <cp:contentStatus/>
</cp:coreProperties>
</file>